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w31\Desktop\"/>
    </mc:Choice>
  </mc:AlternateContent>
  <xr:revisionPtr revIDLastSave="0" documentId="13_ncr:1_{CB780143-7A0E-43A1-A9D6-530C0E887098}" xr6:coauthVersionLast="45" xr6:coauthVersionMax="45" xr10:uidLastSave="{00000000-0000-0000-0000-000000000000}"/>
  <bookViews>
    <workbookView xWindow="-110" yWindow="-110" windowWidth="19420" windowHeight="10420" xr2:uid="{1A414983-3771-44FC-B7AA-4E7776C29910}"/>
  </bookViews>
  <sheets>
    <sheet name="Лист1" sheetId="1" r:id="rId1"/>
  </sheets>
  <definedNames>
    <definedName name="_xlnm._FilterDatabase" localSheetId="0" hidden="1">Лист1!$A$1:$F$31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F4" i="1"/>
  <c r="F5" i="1"/>
  <c r="C31" i="1" l="1"/>
  <c r="D31" i="1" l="1"/>
  <c r="F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E31" i="1" l="1"/>
  <c r="F31" i="1" s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Наталья Егорова</author>
  </authors>
  <commentList>
    <comment ref="F4" authorId="0" shapeId="0" xr:uid="{7463ABFC-22C1-4E50-B495-B204861AAAEC}">
      <text>
        <r>
          <rPr>
            <sz val="9"/>
            <color indexed="81"/>
            <rFont val="Tahoma"/>
            <family val="2"/>
            <charset val="204"/>
          </rPr>
          <t>- 26 837 не хватало</t>
        </r>
      </text>
    </comment>
  </commentList>
</comments>
</file>

<file path=xl/sharedStrings.xml><?xml version="1.0" encoding="utf-8"?>
<sst xmlns="http://schemas.openxmlformats.org/spreadsheetml/2006/main" count="44" uniqueCount="37">
  <si>
    <t>Невирапин 200 мг</t>
  </si>
  <si>
    <t>Дарунавир таблетки 800 мг</t>
  </si>
  <si>
    <t>Элсульфавирин 20 мг</t>
  </si>
  <si>
    <t>Невирапин 100 мг</t>
  </si>
  <si>
    <t>Кобицистат/тенофовира алафенамид/элвитегравир/эмтрицитабин</t>
  </si>
  <si>
    <t>Этравирин 25 мг</t>
  </si>
  <si>
    <t>Этравирин 100 мг</t>
  </si>
  <si>
    <t>`</t>
  </si>
  <si>
    <t>МНН</t>
  </si>
  <si>
    <t>Количество курсов в закупках 2020 года</t>
  </si>
  <si>
    <t xml:space="preserve">Количество курсов в закупках 2021 года </t>
  </si>
  <si>
    <t>Разница факт 2020/факт 2021</t>
  </si>
  <si>
    <t xml:space="preserve"> План 2021 года</t>
  </si>
  <si>
    <t>Меньше/больше плана</t>
  </si>
  <si>
    <t>ИТОГО</t>
  </si>
  <si>
    <t xml:space="preserve">Эмтрицитабин/тенофовир/рилпивирин </t>
  </si>
  <si>
    <t>Эфавиренз 600 мг</t>
  </si>
  <si>
    <t>Долутегравир 50 мг</t>
  </si>
  <si>
    <t xml:space="preserve">Лопинавир/ритонавир (200+50мг) </t>
  </si>
  <si>
    <t>Атазанавир 300 мг</t>
  </si>
  <si>
    <t>Эфавиренз 400 мг</t>
  </si>
  <si>
    <t>Атазанавир 200 мг</t>
  </si>
  <si>
    <t>Ралтегравир 400 мг</t>
  </si>
  <si>
    <t>Этравирин 200 мг</t>
  </si>
  <si>
    <t>Дарунавир 600 мг</t>
  </si>
  <si>
    <t>Фосампренавир 700 мг</t>
  </si>
  <si>
    <t>Ралтегравир жев. 100 мг</t>
  </si>
  <si>
    <t>Дарунавир 400 мг</t>
  </si>
  <si>
    <t>Саквинавир 500 мг</t>
  </si>
  <si>
    <t>Лопинавир/ритонавир 100+25 мг</t>
  </si>
  <si>
    <t>Атазанавир 150 мг</t>
  </si>
  <si>
    <t>Эфавиренз 100 мг</t>
  </si>
  <si>
    <t>Эфавиренз 300 мг</t>
  </si>
  <si>
    <t>Маравирок 300 мг</t>
  </si>
  <si>
    <t>Маравирок 150 мг</t>
  </si>
  <si>
    <t>Ралтегравир жев. 25 мг</t>
  </si>
  <si>
    <t>Эфавиренз 200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</si>
</sst>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Helvetica Neue"/>
      <charset val="1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/>
    </xf>
  </cellStyleXfs>
  <cellXfs count="10">
    <xf numFmtId="0" fontId="0" fillId="0" borderId="0" xfId="0"/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2">
    <cellStyle name="Excel Built-in Normal" xfId="1" xr:uid="{2D588243-E090-4E09-975C-CD85259420C3}"/>
    <cellStyle name="Обычный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alignment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7C86C5-49E4-47D1-AF69-F3626CE943CB}" name="Таблица2" displayName="Таблица2" ref="A1:F31" totalsRowShown="0" headerRowDxfId="0">
  <autoFilter ref="A1:F31" xr:uid="{9A6D8265-65D3-401B-A9D5-490B6D727D14}"/>
  <tableColumns count="6">
    <tableColumn id="1" xr3:uid="{78C7D876-1592-4600-B40B-7ABEF671BF90}" name="МНН"/>
    <tableColumn id="2" xr3:uid="{8C90D13E-F664-4489-827D-6E9480046B86}" name="Количество курсов в закупках 2020 года" dataDxfId="5"/>
    <tableColumn id="3" xr3:uid="{4FDCBC92-B855-4290-B89F-0F05523E3899}" name="Количество курсов в закупках 2021 года " dataDxfId="4"/>
    <tableColumn id="4" xr3:uid="{074E243E-7600-4312-8326-6FD439FE7A42}" name="Разница факт 2020/факт 2021" dataDxfId="3"/>
    <tableColumn id="5" xr3:uid="{FD67488D-2534-4C10-BD6E-85DD5CE2B298}" name=" План 2021 года" dataDxfId="2"/>
    <tableColumn id="6" xr3:uid="{5AC4BDC2-3F66-4DBE-947C-2CB4594AB49D}" name="Меньше/больше плана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DB9D-744F-41C5-BDEC-2BC14C53BE3B}">
  <dimension ref="A1:H31"/>
  <sheetViews>
    <sheetView showGridLines="0" tabSelected="1" topLeftCell="A7" workbookViewId="0">
      <selection sqref="A1:F1"/>
    </sheetView>
  </sheetViews>
  <sheetFormatPr defaultRowHeight="14.5"/>
  <cols>
    <col min="1" max="1" width="35.7265625" customWidth="1"/>
    <col min="2" max="2" width="16.08984375" style="1" customWidth="1"/>
    <col min="3" max="3" width="14.36328125" style="1" customWidth="1"/>
    <col min="4" max="4" width="14" style="2" customWidth="1"/>
    <col min="5" max="5" width="14" style="1" customWidth="1"/>
    <col min="6" max="6" width="12.90625" style="1" customWidth="1"/>
  </cols>
  <sheetData>
    <row r="1" spans="1:6" ht="54.5" customHeight="1">
      <c r="A1" s="7" t="s">
        <v>8</v>
      </c>
      <c r="B1" s="8" t="s">
        <v>9</v>
      </c>
      <c r="C1" s="8" t="s">
        <v>10</v>
      </c>
      <c r="D1" s="8" t="s">
        <v>11</v>
      </c>
      <c r="E1" s="8" t="s">
        <v>12</v>
      </c>
      <c r="F1" s="9" t="s">
        <v>13</v>
      </c>
    </row>
    <row r="2" spans="1:6">
      <c r="A2" t="s">
        <v>16</v>
      </c>
      <c r="B2" s="1">
        <v>176450.95068493151</v>
      </c>
      <c r="C2" s="1">
        <v>65287.920547945207</v>
      </c>
      <c r="D2" s="1">
        <f t="shared" ref="D2:D28" si="0">C2-B2</f>
        <v>-111163.0301369863</v>
      </c>
      <c r="E2" s="1">
        <v>93253.276712328763</v>
      </c>
      <c r="F2" s="1">
        <f>C2-E2</f>
        <v>-27965.356164383556</v>
      </c>
    </row>
    <row r="3" spans="1:6">
      <c r="A3" t="s">
        <v>17</v>
      </c>
      <c r="B3" s="1">
        <v>61596.257534246579</v>
      </c>
      <c r="C3" s="1">
        <v>90056.117808219176</v>
      </c>
      <c r="D3" s="1">
        <f t="shared" si="0"/>
        <v>28459.860273972597</v>
      </c>
      <c r="E3" s="1">
        <v>102702.00547945205</v>
      </c>
      <c r="F3" s="1">
        <f t="shared" ref="F3:F16" si="1">C3-E3</f>
        <v>-12645.887671232878</v>
      </c>
    </row>
    <row r="4" spans="1:6">
      <c r="A4" t="s">
        <v>18</v>
      </c>
      <c r="B4" s="1">
        <v>50992.652739726022</v>
      </c>
      <c r="C4" s="1">
        <v>88503.530821917811</v>
      </c>
      <c r="D4" s="1">
        <f t="shared" si="0"/>
        <v>37510.87808219179</v>
      </c>
      <c r="E4" s="1">
        <v>88503.530821917811</v>
      </c>
      <c r="F4" s="1">
        <f t="shared" si="1"/>
        <v>0</v>
      </c>
    </row>
    <row r="5" spans="1:6">
      <c r="A5" t="s">
        <v>19</v>
      </c>
      <c r="B5" s="1">
        <v>29610.358904109591</v>
      </c>
      <c r="C5" s="1">
        <v>17546.136986301372</v>
      </c>
      <c r="D5" s="1">
        <f t="shared" si="0"/>
        <v>-12064.22191780822</v>
      </c>
      <c r="E5" s="1">
        <v>25182.117808219176</v>
      </c>
      <c r="F5" s="1">
        <f t="shared" si="1"/>
        <v>-7635.9808219178049</v>
      </c>
    </row>
    <row r="6" spans="1:6">
      <c r="A6" t="s">
        <v>20</v>
      </c>
      <c r="B6" s="1">
        <v>27024.68493150685</v>
      </c>
      <c r="C6" s="1">
        <v>25583.917808219179</v>
      </c>
      <c r="D6" s="1">
        <f t="shared" si="0"/>
        <v>-1440.767123287671</v>
      </c>
      <c r="E6" s="1">
        <v>36717.915068493152</v>
      </c>
      <c r="F6" s="1">
        <f t="shared" si="1"/>
        <v>-11133.997260273973</v>
      </c>
    </row>
    <row r="7" spans="1:6">
      <c r="A7" t="s">
        <v>21</v>
      </c>
      <c r="B7" s="1">
        <v>15923.86849315069</v>
      </c>
      <c r="C7" s="1">
        <v>11486.671232876712</v>
      </c>
      <c r="D7" s="1">
        <f t="shared" si="0"/>
        <v>-4437.1972602739788</v>
      </c>
      <c r="E7" s="1">
        <v>16485.597260273971</v>
      </c>
      <c r="F7" s="1">
        <f t="shared" si="1"/>
        <v>-4998.9260273972595</v>
      </c>
    </row>
    <row r="8" spans="1:6">
      <c r="A8" t="s">
        <v>0</v>
      </c>
      <c r="B8" s="1">
        <v>11047.108219178081</v>
      </c>
      <c r="C8" s="1">
        <v>5087.716438356164</v>
      </c>
      <c r="D8" s="1">
        <f t="shared" si="0"/>
        <v>-5959.3917808219167</v>
      </c>
      <c r="E8" s="1">
        <v>7301.8493150684935</v>
      </c>
      <c r="F8" s="1">
        <f t="shared" si="1"/>
        <v>-2214.1328767123296</v>
      </c>
    </row>
    <row r="9" spans="1:6">
      <c r="A9" t="s">
        <v>22</v>
      </c>
      <c r="B9" s="1">
        <v>9694.1534246575338</v>
      </c>
      <c r="C9" s="1">
        <v>20091.471232876713</v>
      </c>
      <c r="D9" s="1">
        <f t="shared" si="0"/>
        <v>10397.317808219179</v>
      </c>
      <c r="E9" s="1">
        <v>20091</v>
      </c>
      <c r="F9" s="1">
        <f t="shared" si="1"/>
        <v>0.47123287671274738</v>
      </c>
    </row>
    <row r="10" spans="1:6">
      <c r="A10" t="s">
        <v>23</v>
      </c>
      <c r="B10" s="1">
        <v>9679.0287671232873</v>
      </c>
      <c r="C10" s="1">
        <v>18694.953424657535</v>
      </c>
      <c r="D10" s="1">
        <f t="shared" si="0"/>
        <v>9015.9246575342477</v>
      </c>
      <c r="E10" s="1">
        <v>18781.498630136986</v>
      </c>
      <c r="F10" s="1">
        <f t="shared" si="1"/>
        <v>-86.545205479451397</v>
      </c>
    </row>
    <row r="11" spans="1:6">
      <c r="A11" t="s">
        <v>1</v>
      </c>
      <c r="B11" s="1">
        <v>8771.673972602739</v>
      </c>
      <c r="C11" s="1">
        <v>15330.575342465754</v>
      </c>
      <c r="D11" s="1">
        <f t="shared" si="0"/>
        <v>6558.9013698630151</v>
      </c>
      <c r="E11" s="1">
        <v>18756.353424657533</v>
      </c>
      <c r="F11" s="1">
        <f t="shared" si="1"/>
        <v>-3425.7780821917786</v>
      </c>
    </row>
    <row r="12" spans="1:6">
      <c r="A12" t="s">
        <v>15</v>
      </c>
      <c r="B12" s="1">
        <v>8180.5342465753438</v>
      </c>
      <c r="C12" s="1">
        <v>14016.657534246575</v>
      </c>
      <c r="D12" s="1">
        <f t="shared" si="0"/>
        <v>5836.1232876712311</v>
      </c>
      <c r="E12" s="1">
        <v>19109.936986301371</v>
      </c>
      <c r="F12" s="1">
        <f t="shared" si="1"/>
        <v>-5093.2794520547959</v>
      </c>
    </row>
    <row r="13" spans="1:6">
      <c r="A13" t="s">
        <v>2</v>
      </c>
      <c r="B13" s="1">
        <v>7783.6191780821928</v>
      </c>
      <c r="C13" s="1">
        <v>11005.465753424658</v>
      </c>
      <c r="D13" s="1">
        <f t="shared" si="0"/>
        <v>3221.8465753424653</v>
      </c>
      <c r="E13" s="1">
        <v>15794.956164383562</v>
      </c>
      <c r="F13" s="1">
        <f t="shared" si="1"/>
        <v>-4789.4904109589042</v>
      </c>
    </row>
    <row r="14" spans="1:6">
      <c r="A14" t="s">
        <v>24</v>
      </c>
      <c r="B14" s="1">
        <v>7149.8342465753431</v>
      </c>
      <c r="C14" s="1">
        <v>3896.3013698630139</v>
      </c>
      <c r="D14" s="1">
        <f t="shared" si="0"/>
        <v>-3253.5328767123292</v>
      </c>
      <c r="E14" s="1">
        <v>5591.9684931506845</v>
      </c>
      <c r="F14" s="1">
        <f t="shared" si="1"/>
        <v>-1695.6671232876706</v>
      </c>
    </row>
    <row r="15" spans="1:6">
      <c r="A15" t="s">
        <v>25</v>
      </c>
      <c r="B15" s="1">
        <v>2522.7493150684932</v>
      </c>
      <c r="C15" s="1">
        <v>1265.7534246575342</v>
      </c>
      <c r="D15" s="1">
        <f t="shared" si="0"/>
        <v>-1256.995890410959</v>
      </c>
      <c r="E15" s="1">
        <v>1816.7123287671234</v>
      </c>
      <c r="F15" s="1">
        <f t="shared" si="1"/>
        <v>-550.95890410958918</v>
      </c>
    </row>
    <row r="16" spans="1:6" ht="13" customHeight="1">
      <c r="A16" t="s">
        <v>26</v>
      </c>
      <c r="B16" s="1">
        <v>2163.0493150684929</v>
      </c>
      <c r="C16" s="1">
        <v>1524.7739726027398</v>
      </c>
      <c r="D16" s="1">
        <f t="shared" si="0"/>
        <v>-638.27534246575306</v>
      </c>
      <c r="E16" s="1">
        <v>2188.6041095890409</v>
      </c>
      <c r="F16" s="1">
        <f t="shared" si="1"/>
        <v>-663.83013698630111</v>
      </c>
    </row>
    <row r="17" spans="1:6">
      <c r="A17" t="s">
        <v>27</v>
      </c>
      <c r="B17" s="1">
        <v>1706.0657534246579</v>
      </c>
      <c r="C17" s="1">
        <v>1281.6986301369864</v>
      </c>
      <c r="D17" s="1">
        <f t="shared" si="0"/>
        <v>-424.36712328767157</v>
      </c>
      <c r="E17" s="1">
        <v>1830</v>
      </c>
      <c r="F17" s="1">
        <f t="shared" ref="F17:F28" si="2">C17-E17</f>
        <v>-548.30136986301363</v>
      </c>
    </row>
    <row r="18" spans="1:6">
      <c r="A18" t="s">
        <v>28</v>
      </c>
      <c r="B18" s="1">
        <v>1576.767123287671</v>
      </c>
      <c r="C18" s="1">
        <v>819.67808219178085</v>
      </c>
      <c r="D18" s="1">
        <f t="shared" si="0"/>
        <v>-757.08904109589014</v>
      </c>
      <c r="E18" s="1">
        <v>588.19726027397257</v>
      </c>
      <c r="F18" s="1">
        <f t="shared" si="2"/>
        <v>231.48082191780827</v>
      </c>
    </row>
    <row r="19" spans="1:6">
      <c r="A19" t="s">
        <v>29</v>
      </c>
      <c r="B19" s="1">
        <v>1299.8431506849311</v>
      </c>
      <c r="C19" s="1">
        <v>541.84931506849318</v>
      </c>
      <c r="D19" s="1">
        <f t="shared" si="0"/>
        <v>-757.99383561643788</v>
      </c>
      <c r="E19" s="1">
        <v>777.68767123287671</v>
      </c>
      <c r="F19" s="1">
        <f t="shared" si="2"/>
        <v>-235.83835616438353</v>
      </c>
    </row>
    <row r="20" spans="1:6">
      <c r="A20" t="s">
        <v>30</v>
      </c>
      <c r="B20" s="1">
        <v>299.83561643835623</v>
      </c>
      <c r="C20" s="1">
        <v>343.84931506849313</v>
      </c>
      <c r="D20" s="1">
        <f t="shared" si="0"/>
        <v>44.013698630136901</v>
      </c>
      <c r="E20" s="1">
        <v>494</v>
      </c>
      <c r="F20" s="1">
        <f t="shared" si="2"/>
        <v>-150.15068493150687</v>
      </c>
    </row>
    <row r="21" spans="1:6">
      <c r="A21" t="s">
        <v>31</v>
      </c>
      <c r="B21" s="1">
        <v>159.16347031963471</v>
      </c>
      <c r="C21" s="1">
        <v>92.680365296803657</v>
      </c>
      <c r="D21" s="1">
        <f t="shared" si="0"/>
        <v>-66.483105022831054</v>
      </c>
      <c r="E21" s="1">
        <v>132.06301369863013</v>
      </c>
      <c r="F21" s="1">
        <f t="shared" si="2"/>
        <v>-39.382648401826472</v>
      </c>
    </row>
    <row r="22" spans="1:6">
      <c r="A22" t="s">
        <v>32</v>
      </c>
      <c r="B22" s="1">
        <v>46.475342465753421</v>
      </c>
      <c r="C22" s="1">
        <v>4.1575342465753424</v>
      </c>
      <c r="D22" s="1">
        <f t="shared" si="0"/>
        <v>-42.317808219178076</v>
      </c>
      <c r="E22" s="1">
        <v>4</v>
      </c>
      <c r="F22" s="1">
        <f t="shared" si="2"/>
        <v>0.15753424657534243</v>
      </c>
    </row>
    <row r="23" spans="1:6">
      <c r="A23" t="s">
        <v>33</v>
      </c>
      <c r="B23" s="1">
        <v>44.383561643835613</v>
      </c>
      <c r="C23" s="1">
        <v>23.424657534246574</v>
      </c>
      <c r="D23" s="1">
        <f t="shared" si="0"/>
        <v>-20.958904109589039</v>
      </c>
      <c r="E23" s="1">
        <v>33.61643835616438</v>
      </c>
      <c r="F23" s="1">
        <f t="shared" si="2"/>
        <v>-10.191780821917806</v>
      </c>
    </row>
    <row r="24" spans="1:6">
      <c r="A24" t="s">
        <v>34</v>
      </c>
      <c r="B24" s="1">
        <v>34.980821917808207</v>
      </c>
      <c r="C24" s="1">
        <v>10.29041095890411</v>
      </c>
      <c r="D24" s="1">
        <f t="shared" si="0"/>
        <v>-24.690410958904096</v>
      </c>
      <c r="E24" s="1">
        <v>14.767123287671232</v>
      </c>
      <c r="F24" s="1">
        <f t="shared" si="2"/>
        <v>-4.4767123287671229</v>
      </c>
    </row>
    <row r="25" spans="1:6">
      <c r="A25" t="s">
        <v>35</v>
      </c>
      <c r="B25" s="1">
        <v>28.55</v>
      </c>
      <c r="C25" s="1">
        <v>17.832191780821919</v>
      </c>
      <c r="D25" s="1">
        <f t="shared" si="0"/>
        <v>-10.717808219178082</v>
      </c>
      <c r="E25" s="1">
        <v>25.585616438356166</v>
      </c>
      <c r="F25" s="1">
        <f t="shared" si="2"/>
        <v>-7.7534246575342465</v>
      </c>
    </row>
    <row r="26" spans="1:6">
      <c r="A26" t="s">
        <v>36</v>
      </c>
      <c r="B26" s="1">
        <v>21.82191780821918</v>
      </c>
      <c r="C26" s="1">
        <v>0</v>
      </c>
      <c r="D26" s="1">
        <f t="shared" si="0"/>
        <v>-21.82191780821918</v>
      </c>
      <c r="E26" s="1">
        <v>1</v>
      </c>
      <c r="F26" s="1">
        <f t="shared" si="2"/>
        <v>-1</v>
      </c>
    </row>
    <row r="27" spans="1:6">
      <c r="A27" t="s">
        <v>3</v>
      </c>
      <c r="B27" s="1">
        <v>4.7479452054794509</v>
      </c>
      <c r="C27" s="1">
        <v>1.02</v>
      </c>
      <c r="D27" s="1">
        <f t="shared" si="0"/>
        <v>-3.7279452054794509</v>
      </c>
      <c r="E27" s="1">
        <v>2</v>
      </c>
      <c r="F27" s="1">
        <f t="shared" si="2"/>
        <v>-0.98</v>
      </c>
    </row>
    <row r="28" spans="1:6" ht="29">
      <c r="A28" s="6" t="s">
        <v>4</v>
      </c>
      <c r="B28" s="3">
        <v>0</v>
      </c>
      <c r="C28" s="3">
        <v>1528.7671232876712</v>
      </c>
      <c r="D28" s="3">
        <f t="shared" si="0"/>
        <v>1528.7671232876712</v>
      </c>
      <c r="E28" s="3">
        <v>2282.6027397260273</v>
      </c>
      <c r="F28" s="3">
        <f t="shared" si="2"/>
        <v>-753.83561643835606</v>
      </c>
    </row>
    <row r="29" spans="1:6">
      <c r="A29" t="s">
        <v>5</v>
      </c>
      <c r="B29" s="1" t="s">
        <v>7</v>
      </c>
      <c r="C29" s="1">
        <v>101.34246575342466</v>
      </c>
      <c r="D29" s="1" t="s">
        <v>7</v>
      </c>
      <c r="E29" s="1" t="s">
        <v>7</v>
      </c>
      <c r="F29" s="1" t="s">
        <v>7</v>
      </c>
    </row>
    <row r="30" spans="1:6">
      <c r="A30" t="s">
        <v>6</v>
      </c>
      <c r="B30" s="1" t="s">
        <v>7</v>
      </c>
      <c r="C30" s="1">
        <v>73.319999999999993</v>
      </c>
      <c r="D30" s="1" t="s">
        <v>7</v>
      </c>
      <c r="E30" s="1" t="s">
        <v>7</v>
      </c>
      <c r="F30" s="1" t="s">
        <v>7</v>
      </c>
    </row>
    <row r="31" spans="1:6">
      <c r="A31" s="5" t="s">
        <v>14</v>
      </c>
      <c r="B31" s="4">
        <v>433813.15867579909</v>
      </c>
      <c r="C31" s="4">
        <f>SUM(C2:C30)</f>
        <v>394217.87378995441</v>
      </c>
      <c r="D31" s="4">
        <f>C31-B31</f>
        <v>-39595.284885844681</v>
      </c>
      <c r="E31" s="4">
        <f>SUM(E2:E28)</f>
        <v>478462.84246575343</v>
      </c>
      <c r="F31" s="4">
        <f>C31-E31</f>
        <v>-84244.968675799028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Егорова</dc:creator>
  <cp:lastModifiedBy>Наталья Егорова</cp:lastModifiedBy>
  <dcterms:created xsi:type="dcterms:W3CDTF">2021-07-05T13:07:55Z</dcterms:created>
  <dcterms:modified xsi:type="dcterms:W3CDTF">2021-09-09T12:45:56Z</dcterms:modified>
</cp:coreProperties>
</file>